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elasetta\2018 ELENA LASETTA 12.4.2021\1. ELENA WORK 10.04.2021\3.   RRF\ΕΓΚΥΚΛΙΟΙ\Εγκύκλιος Επαληθεύσεων\1.ΕΓΚΥΚΛΙΟΣ ΕΠΑΛΗΘΕΥΣΕΩΝ\Εγκύκλιος επαληθεύσεων 20231130 - ΤΕΛΙΚΟ\Παραρτήματα\"/>
    </mc:Choice>
  </mc:AlternateContent>
  <xr:revisionPtr revIDLastSave="0" documentId="13_ncr:1_{ED78EBD0-D894-42D3-BD8C-DE9C1E022069}" xr6:coauthVersionLast="47" xr6:coauthVersionMax="47" xr10:uidLastSave="{00000000-0000-0000-0000-000000000000}"/>
  <bookViews>
    <workbookView xWindow="-108" yWindow="-108" windowWidth="23256" windowHeight="12456" xr2:uid="{F0FC6898-BED3-45DC-9E3E-8758491CF84D}"/>
  </bookViews>
  <sheets>
    <sheet name="Παρ. Ζα  Επίπεδο ΣΧ" sheetId="3" r:id="rId1"/>
    <sheet name="Παρ. Ζβ Επίπεδο τελ.αποδ." sheetId="4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24" i="4" l="1"/>
  <c r="S24" i="4" s="1"/>
  <c r="Q24" i="4"/>
  <c r="Q23" i="4"/>
  <c r="R23" i="4" s="1"/>
  <c r="S23" i="4" s="1"/>
  <c r="R22" i="4"/>
  <c r="S22" i="4" s="1"/>
  <c r="Q22" i="4"/>
  <c r="Q21" i="4"/>
  <c r="R21" i="4" s="1"/>
  <c r="S21" i="4" s="1"/>
  <c r="R20" i="4"/>
  <c r="S20" i="4" s="1"/>
  <c r="Q20" i="4"/>
  <c r="Q19" i="4"/>
  <c r="R19" i="4" s="1"/>
  <c r="S19" i="4" s="1"/>
  <c r="R18" i="4"/>
  <c r="S18" i="4" s="1"/>
  <c r="Q18" i="4"/>
  <c r="Q17" i="4"/>
  <c r="R17" i="4" s="1"/>
  <c r="S17" i="4" s="1"/>
  <c r="R16" i="4"/>
  <c r="S16" i="4" s="1"/>
  <c r="Q16" i="4"/>
  <c r="Q15" i="4"/>
  <c r="R15" i="4" s="1"/>
  <c r="S15" i="4" s="1"/>
  <c r="R14" i="4"/>
  <c r="S14" i="4" s="1"/>
  <c r="Q14" i="4"/>
  <c r="Q13" i="4"/>
  <c r="R13" i="4" s="1"/>
  <c r="S13" i="4" s="1"/>
  <c r="R12" i="4"/>
  <c r="S12" i="4" s="1"/>
  <c r="Q12" i="4"/>
  <c r="Q11" i="4"/>
  <c r="R11" i="4" s="1"/>
  <c r="S11" i="4" s="1"/>
  <c r="R10" i="4"/>
  <c r="S10" i="4" s="1"/>
  <c r="Q10" i="4"/>
  <c r="P8" i="4"/>
  <c r="P24" i="3"/>
  <c r="Q24" i="3" s="1"/>
  <c r="O24" i="3"/>
  <c r="O23" i="3"/>
  <c r="P23" i="3" s="1"/>
  <c r="Q23" i="3" s="1"/>
  <c r="P22" i="3"/>
  <c r="Q22" i="3" s="1"/>
  <c r="O22" i="3"/>
  <c r="O21" i="3"/>
  <c r="P21" i="3" s="1"/>
  <c r="Q21" i="3" s="1"/>
  <c r="O20" i="3"/>
  <c r="P20" i="3" s="1"/>
  <c r="Q20" i="3" s="1"/>
  <c r="O19" i="3"/>
  <c r="P19" i="3" s="1"/>
  <c r="Q19" i="3" s="1"/>
  <c r="O18" i="3"/>
  <c r="P18" i="3" s="1"/>
  <c r="Q18" i="3" s="1"/>
  <c r="O17" i="3"/>
  <c r="P17" i="3" s="1"/>
  <c r="Q17" i="3" s="1"/>
  <c r="O16" i="3"/>
  <c r="P16" i="3" s="1"/>
  <c r="Q16" i="3" s="1"/>
  <c r="O15" i="3"/>
  <c r="P15" i="3" s="1"/>
  <c r="Q15" i="3" s="1"/>
  <c r="O14" i="3"/>
  <c r="P14" i="3" s="1"/>
  <c r="Q14" i="3" s="1"/>
  <c r="O13" i="3"/>
  <c r="P13" i="3" s="1"/>
  <c r="Q13" i="3" s="1"/>
  <c r="O12" i="3"/>
  <c r="P12" i="3" s="1"/>
  <c r="Q12" i="3" s="1"/>
  <c r="O11" i="3"/>
  <c r="P11" i="3" s="1"/>
  <c r="O10" i="3"/>
  <c r="P10" i="3" s="1"/>
  <c r="Q10" i="3" s="1"/>
  <c r="N8" i="3"/>
  <c r="M8" i="3"/>
  <c r="L8" i="3"/>
  <c r="Q11" i="3" l="1"/>
</calcChain>
</file>

<file path=xl/sharedStrings.xml><?xml version="1.0" encoding="utf-8"?>
<sst xmlns="http://schemas.openxmlformats.org/spreadsheetml/2006/main" count="78" uniqueCount="44">
  <si>
    <t>Ημερομηνία επιλογής δείγματος:</t>
  </si>
  <si>
    <t>Όνομα λειτουργού:</t>
  </si>
  <si>
    <t>ΠΑΡΑΓΟΝΤΕΣ ΚΙΝΔΥΝΟΥ</t>
  </si>
  <si>
    <t>Α/Α</t>
  </si>
  <si>
    <t>Κωδικός Παρέμβασης</t>
  </si>
  <si>
    <t>Τίτλος Παρέμβασης</t>
  </si>
  <si>
    <t>Φορέας Υλοποίησης</t>
  </si>
  <si>
    <t>Κωδικός Πρόσκλησης (Δέσμευσης)</t>
  </si>
  <si>
    <t>Τίτλος Πρόσκλησης (Δέσμευσης)</t>
  </si>
  <si>
    <t>Κωδικός Πρότασης ΣΧ</t>
  </si>
  <si>
    <t>Κύριος (πρώτος σε σειρά) Δικαιούχος</t>
  </si>
  <si>
    <t>Τίτλος Έργου Πρότασης ΣΧ</t>
  </si>
  <si>
    <t>ΣΥΝΟΛΙΚΟΣ Π/Υ ΤΩΝ ΠΡΟΣΚΛΗΣΕΩΝ ΠΟΥ ΕΧΟΥΝ ΕΚΔΟΘΕΙ ΜΕΧΡΙ ΤΟ ΣΗΜΕΙΟ Της ΔΕΙΓΜΑΤΟΛΗΨΙΑΣ</t>
  </si>
  <si>
    <t>Εμπειρία και εσωτερικές διαδικασίες Φορέα Υλοποίησης (Βαθμολόγηση επικινδυνότητας ως Αναθέτουσα Αρχή)</t>
  </si>
  <si>
    <t>Ύπαρξη προηγούμενων επαληθέυσεων</t>
  </si>
  <si>
    <r>
      <t xml:space="preserve">Αποτελέσματα προηγούμενων επαληθεύσεων </t>
    </r>
    <r>
      <rPr>
        <b/>
        <sz val="9"/>
        <rFont val="Calibri"/>
        <family val="2"/>
        <scheme val="minor"/>
      </rPr>
      <t>(δηλ. παράτυπες δαπάνες ή παρατυπίες που οδήγησαν σε οικονομική διόρθωση σε σχέση με τις υποβληθείσες δαπάνες της δέσμευσης που υπόκειται στο δειγματοληπτικό έλεγχο)</t>
    </r>
  </si>
  <si>
    <t>ΠΟΣΟΣΤΟ ΣΤΑΘΜΙΣΗΣ</t>
  </si>
  <si>
    <t>ΣΤΑΘΜΙΣΜΕΝΗ ΑΞΙΑ (€)</t>
  </si>
  <si>
    <t>ΚΑΤΑΤΑΞΗ</t>
  </si>
  <si>
    <t>Μέγιστη βαθμολόγηση</t>
  </si>
  <si>
    <t>ΣΤ</t>
  </si>
  <si>
    <t>Ζ</t>
  </si>
  <si>
    <t>Η</t>
  </si>
  <si>
    <t>ΒΑΡΥΤΗΤΑ ΚΡΙΤΗΡΙΟΥ</t>
  </si>
  <si>
    <t>Προώθηση των ΑΠΕ και μέτρων ενεργειακής απόδοσης σε κατοικίες</t>
  </si>
  <si>
    <t>Ταμείο Ανανεώσιμων Πηγών Ενέργειας (ΑΠΕ) και Εξοικονόμησης Ενέργειας (ΕΞ.Ε)</t>
  </si>
  <si>
    <t>C[C2.1]-I[I2.a]-[1]</t>
  </si>
  <si>
    <t>Σχέδιο Χορηγιών για ενθάρρυνση της χρήσης Ανανεώσιμων Πηγών Ενέργειας και της Εξοικονόμησης Ενέργειας στις κατοικίες για το έτος 2021 - 1η πρόσκληση</t>
  </si>
  <si>
    <t>…...................................</t>
  </si>
  <si>
    <t>ΚΑΤΗΓΟΡΙΑ ΔΕΣΜΕΥΣΗΣ</t>
  </si>
  <si>
    <t>ΕΙΔΟΣ ΑΙΤΗΤΗ (Φυσικό Πρόσωπο / Νομικό Πρόσωπο)</t>
  </si>
  <si>
    <t>Έγγραφο Προέλευσης ΜΑΤ</t>
  </si>
  <si>
    <t>Μοναδικός αριθμός ταυτοποίησης</t>
  </si>
  <si>
    <t>ΠΟΣΟ ΧΟΡΗΓΙΑΣ</t>
  </si>
  <si>
    <t>ΑΠΟΤΕΛΕΣΜΑΤΑ ΣΥΣΤΗΜΑΤΟΣ ΑΡΑΧΝΗΣ Reputational and Fraud Risk &amp; Concentration of Funding risk (1-5)</t>
  </si>
  <si>
    <t>…..</t>
  </si>
  <si>
    <t>Πρόσκληση ΣΧ</t>
  </si>
  <si>
    <t>Φυσικό Πρόσωπο</t>
  </si>
  <si>
    <t xml:space="preserve">
ΑΦΜ</t>
  </si>
  <si>
    <t>ΧΧΧΧΧΧ</t>
  </si>
  <si>
    <t>….</t>
  </si>
  <si>
    <t>…...</t>
  </si>
  <si>
    <r>
      <t>Παράρτημα Ζ(β): Επιλογή δείγματος  επαλήθευσης τήρησης υποχρεώσεων Φορέων ΣΧ</t>
    </r>
    <r>
      <rPr>
        <i/>
        <u/>
        <sz val="16"/>
        <color theme="1"/>
        <rFont val="Calibri"/>
        <family val="2"/>
        <scheme val="minor"/>
      </rPr>
      <t xml:space="preserve"> </t>
    </r>
    <r>
      <rPr>
        <b/>
        <u/>
        <sz val="16"/>
        <color theme="1"/>
        <rFont val="Calibri"/>
        <family val="2"/>
        <scheme val="minor"/>
      </rPr>
      <t>σε επίπεδο τελικών αποδεκτών</t>
    </r>
  </si>
  <si>
    <r>
      <t>Παράρτημα Ζ(α): Επιλογή δείγματος  επαλήθευσης τήρησης υποχρεώσεων Φορέων ΣΧ</t>
    </r>
    <r>
      <rPr>
        <i/>
        <u/>
        <sz val="16"/>
        <color theme="1"/>
        <rFont val="Calibri"/>
        <family val="2"/>
        <scheme val="minor"/>
      </rPr>
      <t xml:space="preserve"> </t>
    </r>
    <r>
      <rPr>
        <b/>
        <u/>
        <sz val="16"/>
        <color theme="1"/>
        <rFont val="Calibri"/>
        <family val="2"/>
        <scheme val="minor"/>
      </rPr>
      <t>σε επίπεδο Σχεδίου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</si>
</sst>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11" x14ac:knownFonts="1"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b/>
      <sz val="16"/>
      <color theme="1"/>
      <name val="Calibri"/>
      <family val="2"/>
      <scheme val="minor"/>
    </font>
    <font>
      <i/>
      <u/>
      <sz val="16"/>
      <color theme="1"/>
      <name val="Calibri"/>
      <family val="2"/>
      <scheme val="minor"/>
    </font>
    <font>
      <b/>
      <u/>
      <sz val="16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9"/>
      <name val="Calibri"/>
      <family val="2"/>
      <scheme val="minor"/>
    </font>
    <font>
      <sz val="9"/>
      <color theme="1"/>
      <name val="Roboto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EAEAEA"/>
        <bgColor indexed="64"/>
      </patternFill>
    </fill>
  </fills>
  <borders count="3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6" fillId="0" borderId="0"/>
  </cellStyleXfs>
  <cellXfs count="88">
    <xf numFmtId="0" fontId="0" fillId="0" borderId="0" xfId="0"/>
    <xf numFmtId="0" fontId="3" fillId="0" borderId="0" xfId="0" applyFont="1"/>
    <xf numFmtId="0" fontId="6" fillId="0" borderId="0" xfId="0" applyFont="1"/>
    <xf numFmtId="0" fontId="7" fillId="2" borderId="1" xfId="0" applyFont="1" applyFill="1" applyBorder="1"/>
    <xf numFmtId="0" fontId="6" fillId="2" borderId="2" xfId="0" applyFont="1" applyFill="1" applyBorder="1"/>
    <xf numFmtId="0" fontId="6" fillId="2" borderId="3" xfId="0" applyFont="1" applyFill="1" applyBorder="1"/>
    <xf numFmtId="0" fontId="7" fillId="2" borderId="4" xfId="0" applyFont="1" applyFill="1" applyBorder="1"/>
    <xf numFmtId="0" fontId="6" fillId="2" borderId="5" xfId="0" applyFont="1" applyFill="1" applyBorder="1"/>
    <xf numFmtId="0" fontId="6" fillId="2" borderId="6" xfId="0" applyFont="1" applyFill="1" applyBorder="1"/>
    <xf numFmtId="0" fontId="2" fillId="3" borderId="8" xfId="0" applyFont="1" applyFill="1" applyBorder="1" applyAlignment="1">
      <alignment horizontal="center"/>
    </xf>
    <xf numFmtId="0" fontId="7" fillId="3" borderId="9" xfId="2" applyFont="1" applyFill="1" applyBorder="1" applyAlignment="1">
      <alignment horizontal="center" vertical="center" wrapText="1"/>
    </xf>
    <xf numFmtId="0" fontId="7" fillId="3" borderId="10" xfId="2" applyFont="1" applyFill="1" applyBorder="1" applyAlignment="1">
      <alignment horizontal="center" vertical="center" wrapText="1"/>
    </xf>
    <xf numFmtId="0" fontId="7" fillId="3" borderId="11" xfId="2" applyFont="1" applyFill="1" applyBorder="1" applyAlignment="1">
      <alignment horizontal="center" vertical="center" wrapText="1"/>
    </xf>
    <xf numFmtId="0" fontId="8" fillId="4" borderId="11" xfId="2" applyFont="1" applyFill="1" applyBorder="1" applyAlignment="1">
      <alignment horizontal="center" vertical="center" wrapText="1"/>
    </xf>
    <xf numFmtId="0" fontId="8" fillId="4" borderId="11" xfId="0" applyFont="1" applyFill="1" applyBorder="1" applyAlignment="1">
      <alignment horizontal="center" vertical="center" wrapText="1"/>
    </xf>
    <xf numFmtId="0" fontId="6" fillId="3" borderId="10" xfId="2" applyFill="1" applyBorder="1" applyAlignment="1">
      <alignment horizontal="center" vertical="center" wrapText="1"/>
    </xf>
    <xf numFmtId="0" fontId="6" fillId="3" borderId="11" xfId="2" applyFill="1" applyBorder="1" applyAlignment="1">
      <alignment horizontal="center" vertical="center" wrapText="1"/>
    </xf>
    <xf numFmtId="0" fontId="6" fillId="3" borderId="12" xfId="2" applyFill="1" applyBorder="1" applyAlignment="1">
      <alignment horizontal="center" vertical="center" wrapText="1"/>
    </xf>
    <xf numFmtId="0" fontId="6" fillId="0" borderId="13" xfId="2" applyBorder="1" applyAlignment="1">
      <alignment horizontal="center" vertical="center" wrapText="1"/>
    </xf>
    <xf numFmtId="0" fontId="6" fillId="0" borderId="14" xfId="2" applyBorder="1" applyAlignment="1">
      <alignment horizontal="center" vertical="center" wrapText="1"/>
    </xf>
    <xf numFmtId="0" fontId="2" fillId="3" borderId="15" xfId="2" applyFont="1" applyFill="1" applyBorder="1" applyAlignment="1">
      <alignment horizontal="right" vertical="center" wrapText="1"/>
    </xf>
    <xf numFmtId="0" fontId="6" fillId="3" borderId="0" xfId="0" applyFont="1" applyFill="1"/>
    <xf numFmtId="0" fontId="7" fillId="3" borderId="15" xfId="2" applyFont="1" applyFill="1" applyBorder="1" applyAlignment="1">
      <alignment horizontal="center" vertical="center" wrapText="1"/>
    </xf>
    <xf numFmtId="0" fontId="6" fillId="5" borderId="15" xfId="2" applyFill="1" applyBorder="1" applyAlignment="1">
      <alignment horizontal="center" vertical="center" wrapText="1"/>
    </xf>
    <xf numFmtId="0" fontId="6" fillId="5" borderId="16" xfId="2" applyFill="1" applyBorder="1" applyAlignment="1">
      <alignment horizontal="center" vertical="center" wrapText="1"/>
    </xf>
    <xf numFmtId="0" fontId="6" fillId="0" borderId="17" xfId="2" applyBorder="1" applyAlignment="1">
      <alignment vertical="center" wrapText="1"/>
    </xf>
    <xf numFmtId="0" fontId="6" fillId="0" borderId="18" xfId="2" applyBorder="1" applyAlignment="1">
      <alignment vertical="center" wrapText="1"/>
    </xf>
    <xf numFmtId="0" fontId="2" fillId="3" borderId="19" xfId="2" applyFont="1" applyFill="1" applyBorder="1" applyAlignment="1">
      <alignment horizontal="right" vertical="center" wrapText="1"/>
    </xf>
    <xf numFmtId="0" fontId="6" fillId="3" borderId="19" xfId="2" applyFill="1" applyBorder="1" applyAlignment="1">
      <alignment vertical="center" wrapText="1"/>
    </xf>
    <xf numFmtId="0" fontId="6" fillId="3" borderId="19" xfId="2" applyFill="1" applyBorder="1" applyAlignment="1">
      <alignment horizontal="center" vertical="center" wrapText="1"/>
    </xf>
    <xf numFmtId="0" fontId="6" fillId="5" borderId="19" xfId="2" applyFill="1" applyBorder="1" applyAlignment="1">
      <alignment horizontal="center" vertical="center" wrapText="1"/>
    </xf>
    <xf numFmtId="0" fontId="6" fillId="5" borderId="20" xfId="2" applyFill="1" applyBorder="1" applyAlignment="1">
      <alignment horizontal="center" vertical="center" wrapText="1"/>
    </xf>
    <xf numFmtId="0" fontId="6" fillId="0" borderId="21" xfId="2" applyBorder="1" applyAlignment="1">
      <alignment horizontal="center" vertical="center" wrapText="1"/>
    </xf>
    <xf numFmtId="0" fontId="6" fillId="0" borderId="22" xfId="2" applyBorder="1" applyAlignment="1">
      <alignment horizontal="center" vertical="center" wrapText="1"/>
    </xf>
    <xf numFmtId="0" fontId="6" fillId="0" borderId="23" xfId="2" applyBorder="1" applyAlignment="1" applyProtection="1">
      <alignment horizontal="center" vertical="center" wrapText="1"/>
      <protection locked="0"/>
    </xf>
    <xf numFmtId="164" fontId="6" fillId="0" borderId="23" xfId="1" applyNumberFormat="1" applyFont="1" applyFill="1" applyBorder="1" applyAlignment="1" applyProtection="1">
      <alignment horizontal="center" vertical="center" wrapText="1"/>
      <protection locked="0"/>
    </xf>
    <xf numFmtId="0" fontId="6" fillId="0" borderId="24" xfId="2" applyBorder="1" applyAlignment="1" applyProtection="1">
      <alignment horizontal="center" vertical="center" wrapText="1"/>
      <protection locked="0"/>
    </xf>
    <xf numFmtId="10" fontId="6" fillId="6" borderId="25" xfId="2" applyNumberFormat="1" applyFill="1" applyBorder="1" applyAlignment="1">
      <alignment horizontal="center" vertical="center" wrapText="1"/>
    </xf>
    <xf numFmtId="4" fontId="6" fillId="6" borderId="26" xfId="2" applyNumberFormat="1" applyFill="1" applyBorder="1" applyAlignment="1">
      <alignment horizontal="center" vertical="center" wrapText="1"/>
    </xf>
    <xf numFmtId="0" fontId="6" fillId="6" borderId="27" xfId="2" applyFill="1" applyBorder="1" applyAlignment="1">
      <alignment horizontal="center" vertical="center" wrapText="1"/>
    </xf>
    <xf numFmtId="0" fontId="6" fillId="0" borderId="28" xfId="2" applyBorder="1" applyAlignment="1">
      <alignment horizontal="center" vertical="center" wrapText="1"/>
    </xf>
    <xf numFmtId="0" fontId="6" fillId="0" borderId="29" xfId="2" applyBorder="1" applyAlignment="1">
      <alignment horizontal="center" vertical="center" wrapText="1"/>
    </xf>
    <xf numFmtId="0" fontId="6" fillId="0" borderId="30" xfId="2" applyBorder="1" applyAlignment="1" applyProtection="1">
      <alignment horizontal="center" vertical="center" wrapText="1"/>
      <protection locked="0"/>
    </xf>
    <xf numFmtId="164" fontId="6" fillId="0" borderId="30" xfId="1" applyNumberFormat="1" applyFont="1" applyFill="1" applyBorder="1" applyAlignment="1" applyProtection="1">
      <alignment horizontal="center" vertical="center" wrapText="1"/>
      <protection locked="0"/>
    </xf>
    <xf numFmtId="0" fontId="6" fillId="0" borderId="31" xfId="2" applyBorder="1" applyAlignment="1">
      <alignment horizontal="center" vertical="center" wrapText="1"/>
    </xf>
    <xf numFmtId="0" fontId="6" fillId="0" borderId="32" xfId="2" applyBorder="1" applyAlignment="1">
      <alignment horizontal="center" vertical="center" wrapText="1"/>
    </xf>
    <xf numFmtId="0" fontId="6" fillId="0" borderId="33" xfId="2" applyBorder="1" applyAlignment="1" applyProtection="1">
      <alignment horizontal="center" vertical="center" wrapText="1"/>
      <protection locked="0"/>
    </xf>
    <xf numFmtId="10" fontId="6" fillId="6" borderId="34" xfId="2" applyNumberFormat="1" applyFill="1" applyBorder="1" applyAlignment="1">
      <alignment horizontal="center" vertical="center" wrapText="1"/>
    </xf>
    <xf numFmtId="4" fontId="6" fillId="6" borderId="35" xfId="2" applyNumberFormat="1" applyFill="1" applyBorder="1" applyAlignment="1">
      <alignment horizontal="center" vertical="center" wrapText="1"/>
    </xf>
    <xf numFmtId="0" fontId="6" fillId="6" borderId="36" xfId="2" applyFill="1" applyBorder="1" applyAlignment="1">
      <alignment horizontal="center" vertical="center" wrapText="1"/>
    </xf>
    <xf numFmtId="0" fontId="6" fillId="0" borderId="0" xfId="2" applyAlignment="1">
      <alignment horizontal="center" vertical="center" wrapText="1"/>
    </xf>
    <xf numFmtId="0" fontId="6" fillId="0" borderId="37" xfId="2" applyBorder="1" applyAlignment="1">
      <alignment horizontal="center" vertical="center" wrapText="1"/>
    </xf>
    <xf numFmtId="0" fontId="2" fillId="3" borderId="9" xfId="2" applyFont="1" applyFill="1" applyBorder="1" applyAlignment="1">
      <alignment horizontal="center" vertical="center" wrapText="1"/>
    </xf>
    <xf numFmtId="0" fontId="2" fillId="3" borderId="10" xfId="2" applyFont="1" applyFill="1" applyBorder="1" applyAlignment="1">
      <alignment horizontal="center" vertical="center" wrapText="1"/>
    </xf>
    <xf numFmtId="0" fontId="2" fillId="3" borderId="11" xfId="2" applyFont="1" applyFill="1" applyBorder="1" applyAlignment="1">
      <alignment horizontal="center" vertical="center" wrapText="1"/>
    </xf>
    <xf numFmtId="0" fontId="2" fillId="7" borderId="11" xfId="2" applyFont="1" applyFill="1" applyBorder="1" applyAlignment="1">
      <alignment horizontal="center" vertical="center" wrapText="1"/>
    </xf>
    <xf numFmtId="0" fontId="2" fillId="7" borderId="12" xfId="2" applyFont="1" applyFill="1" applyBorder="1" applyAlignment="1">
      <alignment horizontal="center" vertical="center" wrapText="1"/>
    </xf>
    <xf numFmtId="0" fontId="6" fillId="7" borderId="13" xfId="2" applyFill="1" applyBorder="1" applyAlignment="1">
      <alignment horizontal="center" vertical="center" wrapText="1"/>
    </xf>
    <xf numFmtId="0" fontId="6" fillId="7" borderId="14" xfId="2" applyFill="1" applyBorder="1" applyAlignment="1">
      <alignment horizontal="center" vertical="center" wrapText="1"/>
    </xf>
    <xf numFmtId="0" fontId="6" fillId="7" borderId="15" xfId="2" applyFill="1" applyBorder="1" applyAlignment="1">
      <alignment horizontal="center" vertical="center" wrapText="1"/>
    </xf>
    <xf numFmtId="0" fontId="2" fillId="7" borderId="15" xfId="2" applyFont="1" applyFill="1" applyBorder="1" applyAlignment="1">
      <alignment horizontal="center" vertical="center" wrapText="1"/>
    </xf>
    <xf numFmtId="0" fontId="2" fillId="4" borderId="15" xfId="2" applyFont="1" applyFill="1" applyBorder="1" applyAlignment="1">
      <alignment horizontal="center" vertical="center" wrapText="1"/>
    </xf>
    <xf numFmtId="0" fontId="2" fillId="7" borderId="16" xfId="2" applyFont="1" applyFill="1" applyBorder="1" applyAlignment="1">
      <alignment horizontal="center" vertical="center" wrapText="1"/>
    </xf>
    <xf numFmtId="0" fontId="6" fillId="7" borderId="17" xfId="2" applyFill="1" applyBorder="1" applyAlignment="1">
      <alignment horizontal="center" vertical="center" wrapText="1"/>
    </xf>
    <xf numFmtId="0" fontId="6" fillId="7" borderId="18" xfId="2" applyFill="1" applyBorder="1" applyAlignment="1">
      <alignment horizontal="center" vertical="center" wrapText="1"/>
    </xf>
    <xf numFmtId="0" fontId="6" fillId="7" borderId="19" xfId="2" applyFill="1" applyBorder="1" applyAlignment="1">
      <alignment horizontal="center" vertical="center" wrapText="1"/>
    </xf>
    <xf numFmtId="0" fontId="2" fillId="4" borderId="19" xfId="2" applyFont="1" applyFill="1" applyBorder="1" applyAlignment="1">
      <alignment horizontal="center" vertical="center" wrapText="1"/>
    </xf>
    <xf numFmtId="0" fontId="6" fillId="7" borderId="20" xfId="2" applyFill="1" applyBorder="1" applyAlignment="1">
      <alignment horizontal="center" vertical="center" wrapText="1"/>
    </xf>
    <xf numFmtId="0" fontId="6" fillId="7" borderId="21" xfId="2" applyFill="1" applyBorder="1" applyAlignment="1">
      <alignment horizontal="center" vertical="center" wrapText="1"/>
    </xf>
    <xf numFmtId="0" fontId="6" fillId="0" borderId="19" xfId="2" applyBorder="1" applyAlignment="1" applyProtection="1">
      <alignment horizontal="center" vertical="center" wrapText="1"/>
      <protection locked="0"/>
    </xf>
    <xf numFmtId="164" fontId="6" fillId="0" borderId="19" xfId="1" applyNumberFormat="1" applyFont="1" applyBorder="1" applyAlignment="1" applyProtection="1">
      <alignment horizontal="center" vertical="center" wrapText="1"/>
      <protection locked="0"/>
    </xf>
    <xf numFmtId="4" fontId="6" fillId="0" borderId="19" xfId="2" applyNumberFormat="1" applyBorder="1" applyAlignment="1" applyProtection="1">
      <alignment horizontal="center" vertical="center" wrapText="1"/>
      <protection locked="0"/>
    </xf>
    <xf numFmtId="0" fontId="10" fillId="0" borderId="19" xfId="0" applyFont="1" applyBorder="1" applyAlignment="1">
      <alignment vertical="center"/>
    </xf>
    <xf numFmtId="10" fontId="6" fillId="6" borderId="19" xfId="2" applyNumberFormat="1" applyFill="1" applyBorder="1" applyAlignment="1">
      <alignment horizontal="center" vertical="center" wrapText="1"/>
    </xf>
    <xf numFmtId="4" fontId="6" fillId="6" borderId="19" xfId="2" applyNumberFormat="1" applyFill="1" applyBorder="1" applyAlignment="1">
      <alignment horizontal="center" vertical="center" wrapText="1"/>
    </xf>
    <xf numFmtId="0" fontId="6" fillId="6" borderId="19" xfId="2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6" fillId="7" borderId="28" xfId="2" applyFill="1" applyBorder="1" applyAlignment="1">
      <alignment horizontal="center" vertical="center" wrapText="1"/>
    </xf>
    <xf numFmtId="0" fontId="6" fillId="7" borderId="22" xfId="2" applyFill="1" applyBorder="1" applyAlignment="1">
      <alignment horizontal="center" vertical="center" wrapText="1"/>
    </xf>
    <xf numFmtId="4" fontId="6" fillId="0" borderId="23" xfId="2" applyNumberFormat="1" applyBorder="1" applyAlignment="1" applyProtection="1">
      <alignment horizontal="center" vertical="center" wrapText="1"/>
      <protection locked="0"/>
    </xf>
    <xf numFmtId="0" fontId="6" fillId="7" borderId="29" xfId="2" applyFill="1" applyBorder="1" applyAlignment="1">
      <alignment horizontal="center" vertical="center" wrapText="1"/>
    </xf>
    <xf numFmtId="4" fontId="6" fillId="0" borderId="30" xfId="2" applyNumberFormat="1" applyBorder="1" applyAlignment="1" applyProtection="1">
      <alignment horizontal="center" vertical="center" wrapText="1"/>
      <protection locked="0"/>
    </xf>
    <xf numFmtId="0" fontId="6" fillId="7" borderId="31" xfId="2" applyFill="1" applyBorder="1" applyAlignment="1">
      <alignment horizontal="center" vertical="center" wrapText="1"/>
    </xf>
    <xf numFmtId="0" fontId="6" fillId="7" borderId="32" xfId="2" applyFill="1" applyBorder="1" applyAlignment="1">
      <alignment horizontal="center" vertical="center" wrapText="1"/>
    </xf>
    <xf numFmtId="4" fontId="6" fillId="0" borderId="33" xfId="2" applyNumberFormat="1" applyBorder="1" applyAlignment="1" applyProtection="1">
      <alignment horizontal="center" vertical="center" wrapText="1"/>
      <protection locked="0"/>
    </xf>
    <xf numFmtId="0" fontId="6" fillId="0" borderId="37" xfId="2" applyBorder="1" applyAlignment="1">
      <alignment horizontal="left" vertical="center" wrapText="1"/>
    </xf>
    <xf numFmtId="0" fontId="2" fillId="3" borderId="0" xfId="0" applyFont="1" applyFill="1" applyAlignment="1">
      <alignment horizontal="center"/>
    </xf>
    <xf numFmtId="0" fontId="2" fillId="3" borderId="7" xfId="0" applyFont="1" applyFill="1" applyBorder="1" applyAlignment="1">
      <alignment horizontal="center"/>
    </xf>
  </cellXfs>
  <cellStyles count="3">
    <cellStyle name="Comma" xfId="1" builtinId="3"/>
    <cellStyle name="Normal" xfId="0" builtinId="0"/>
    <cellStyle name="Normal 2" xfId="2" xr:uid="{72423D96-3DB1-428B-B5BD-8ECC03799F9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2909E7-96C4-4840-BA28-F8A3333E9B49}">
  <dimension ref="B1:Q33"/>
  <sheetViews>
    <sheetView tabSelected="1" zoomScale="60" zoomScaleNormal="60" workbookViewId="0">
      <selection activeCell="G10" sqref="G10"/>
    </sheetView>
  </sheetViews>
  <sheetFormatPr defaultColWidth="8.88671875" defaultRowHeight="14.4" x14ac:dyDescent="0.3"/>
  <cols>
    <col min="1" max="1" width="8.88671875" style="2"/>
    <col min="2" max="9" width="17.6640625" style="2" customWidth="1"/>
    <col min="10" max="10" width="49.6640625" style="2" customWidth="1"/>
    <col min="11" max="11" width="21.44140625" style="2" customWidth="1"/>
    <col min="12" max="12" width="17.6640625" style="2" customWidth="1"/>
    <col min="13" max="13" width="19.88671875" style="2" customWidth="1"/>
    <col min="14" max="17" width="17.6640625" style="2" customWidth="1"/>
    <col min="18" max="16384" width="8.88671875" style="2"/>
  </cols>
  <sheetData>
    <row r="1" spans="2:17" ht="21" x14ac:dyDescent="0.4">
      <c r="B1" s="1" t="s">
        <v>43</v>
      </c>
    </row>
    <row r="2" spans="2:17" ht="15" thickBot="1" x14ac:dyDescent="0.35"/>
    <row r="3" spans="2:17" x14ac:dyDescent="0.3">
      <c r="B3" s="3" t="s">
        <v>0</v>
      </c>
      <c r="C3" s="4"/>
      <c r="D3" s="4"/>
      <c r="E3" s="4"/>
      <c r="F3" s="4"/>
      <c r="G3" s="5"/>
    </row>
    <row r="4" spans="2:17" ht="15" thickBot="1" x14ac:dyDescent="0.35">
      <c r="B4" s="6" t="s">
        <v>1</v>
      </c>
      <c r="C4" s="7"/>
      <c r="D4" s="7"/>
      <c r="E4" s="7"/>
      <c r="F4" s="7"/>
      <c r="G4" s="8"/>
    </row>
    <row r="5" spans="2:17" x14ac:dyDescent="0.3">
      <c r="K5" s="86" t="s">
        <v>2</v>
      </c>
      <c r="L5" s="86"/>
      <c r="M5" s="86"/>
      <c r="N5" s="87"/>
    </row>
    <row r="6" spans="2:17" ht="15" thickBot="1" x14ac:dyDescent="0.35">
      <c r="K6" s="9">
        <v>4</v>
      </c>
      <c r="L6" s="9">
        <v>2</v>
      </c>
      <c r="M6" s="9">
        <v>7</v>
      </c>
      <c r="N6" s="9">
        <v>8</v>
      </c>
    </row>
    <row r="7" spans="2:17" ht="163.19999999999999" x14ac:dyDescent="0.3">
      <c r="B7" s="10" t="s">
        <v>3</v>
      </c>
      <c r="C7" s="11" t="s">
        <v>4</v>
      </c>
      <c r="D7" s="11" t="s">
        <v>5</v>
      </c>
      <c r="E7" s="11" t="s">
        <v>6</v>
      </c>
      <c r="F7" s="12" t="s">
        <v>7</v>
      </c>
      <c r="G7" s="12" t="s">
        <v>8</v>
      </c>
      <c r="H7" s="12" t="s">
        <v>9</v>
      </c>
      <c r="I7" s="12" t="s">
        <v>10</v>
      </c>
      <c r="J7" s="12" t="s">
        <v>11</v>
      </c>
      <c r="K7" s="13" t="s">
        <v>12</v>
      </c>
      <c r="L7" s="14" t="s">
        <v>13</v>
      </c>
      <c r="M7" s="14" t="s">
        <v>14</v>
      </c>
      <c r="N7" s="14" t="s">
        <v>15</v>
      </c>
      <c r="O7" s="15" t="s">
        <v>16</v>
      </c>
      <c r="P7" s="16" t="s">
        <v>17</v>
      </c>
      <c r="Q7" s="17" t="s">
        <v>18</v>
      </c>
    </row>
    <row r="8" spans="2:17" x14ac:dyDescent="0.3">
      <c r="B8" s="18"/>
      <c r="C8" s="19"/>
      <c r="D8" s="19"/>
      <c r="E8" s="19"/>
      <c r="F8" s="19"/>
      <c r="G8" s="19"/>
      <c r="H8" s="19"/>
      <c r="I8" s="19"/>
      <c r="J8" s="20" t="s">
        <v>19</v>
      </c>
      <c r="K8" s="21"/>
      <c r="L8" s="22">
        <f>L9*5</f>
        <v>10</v>
      </c>
      <c r="M8" s="22">
        <f>M9*2</f>
        <v>10</v>
      </c>
      <c r="N8" s="22">
        <f>N9*5</f>
        <v>15</v>
      </c>
      <c r="O8" s="23" t="s">
        <v>20</v>
      </c>
      <c r="P8" s="23" t="s">
        <v>21</v>
      </c>
      <c r="Q8" s="24" t="s">
        <v>22</v>
      </c>
    </row>
    <row r="9" spans="2:17" ht="14.4" customHeight="1" x14ac:dyDescent="0.3">
      <c r="B9" s="25"/>
      <c r="C9" s="26"/>
      <c r="D9" s="26"/>
      <c r="E9" s="26"/>
      <c r="F9" s="26"/>
      <c r="G9" s="26"/>
      <c r="H9" s="26"/>
      <c r="I9" s="26"/>
      <c r="J9" s="27" t="s">
        <v>23</v>
      </c>
      <c r="K9" s="28"/>
      <c r="L9" s="29">
        <v>2</v>
      </c>
      <c r="M9" s="29">
        <v>5</v>
      </c>
      <c r="N9" s="29">
        <v>3</v>
      </c>
      <c r="O9" s="30"/>
      <c r="P9" s="30"/>
      <c r="Q9" s="31"/>
    </row>
    <row r="10" spans="2:17" ht="158.4" x14ac:dyDescent="0.3">
      <c r="B10" s="32">
        <v>1</v>
      </c>
      <c r="C10" s="33"/>
      <c r="D10" s="33" t="s">
        <v>24</v>
      </c>
      <c r="E10" s="33" t="s">
        <v>25</v>
      </c>
      <c r="F10" s="33" t="s">
        <v>26</v>
      </c>
      <c r="G10" s="33" t="s">
        <v>27</v>
      </c>
      <c r="H10" s="33"/>
      <c r="I10" s="33"/>
      <c r="J10" s="34" t="s">
        <v>28</v>
      </c>
      <c r="K10" s="35">
        <v>1000000</v>
      </c>
      <c r="L10" s="36">
        <v>2</v>
      </c>
      <c r="M10" s="36">
        <v>1</v>
      </c>
      <c r="N10" s="36">
        <v>3</v>
      </c>
      <c r="O10" s="37">
        <f>(L10*N9+M10*$M$9+N10*$L$9)/35</f>
        <v>0.48571428571428571</v>
      </c>
      <c r="P10" s="38">
        <f>O10*K10</f>
        <v>485714.28571428568</v>
      </c>
      <c r="Q10" s="39">
        <f>IF(P10&gt;0,RANK(P10,$P$10:$P$24),0)</f>
        <v>1</v>
      </c>
    </row>
    <row r="11" spans="2:17" x14ac:dyDescent="0.3">
      <c r="B11" s="40">
        <v>2</v>
      </c>
      <c r="C11" s="41"/>
      <c r="D11" s="41"/>
      <c r="E11" s="41"/>
      <c r="F11" s="41"/>
      <c r="G11" s="41"/>
      <c r="H11" s="41"/>
      <c r="I11" s="41"/>
      <c r="J11" s="42"/>
      <c r="K11" s="43">
        <v>1000000</v>
      </c>
      <c r="L11" s="36">
        <v>1</v>
      </c>
      <c r="M11" s="36">
        <v>1</v>
      </c>
      <c r="N11" s="36">
        <v>4</v>
      </c>
      <c r="O11" s="37">
        <f t="shared" ref="O11:O24" si="0">(L11*N10+M11*$M$9+N11*$L$9)/35</f>
        <v>0.45714285714285713</v>
      </c>
      <c r="P11" s="38">
        <f t="shared" ref="P11:P24" si="1">O11*K11</f>
        <v>457142.8571428571</v>
      </c>
      <c r="Q11" s="39">
        <f t="shared" ref="Q11:Q24" si="2">IF(P11&gt;0,RANK(P11,$P$10:$P$24),0)</f>
        <v>2</v>
      </c>
    </row>
    <row r="12" spans="2:17" x14ac:dyDescent="0.3">
      <c r="B12" s="40">
        <v>3</v>
      </c>
      <c r="C12" s="41"/>
      <c r="D12" s="41"/>
      <c r="E12" s="41"/>
      <c r="F12" s="41"/>
      <c r="G12" s="41"/>
      <c r="H12" s="41"/>
      <c r="I12" s="41"/>
      <c r="J12" s="42"/>
      <c r="K12" s="42"/>
      <c r="L12" s="42"/>
      <c r="M12" s="42"/>
      <c r="N12" s="42"/>
      <c r="O12" s="37">
        <f t="shared" si="0"/>
        <v>0</v>
      </c>
      <c r="P12" s="38">
        <f t="shared" si="1"/>
        <v>0</v>
      </c>
      <c r="Q12" s="39">
        <f t="shared" si="2"/>
        <v>0</v>
      </c>
    </row>
    <row r="13" spans="2:17" x14ac:dyDescent="0.3">
      <c r="B13" s="40">
        <v>4</v>
      </c>
      <c r="C13" s="41"/>
      <c r="D13" s="41"/>
      <c r="E13" s="41"/>
      <c r="F13" s="41"/>
      <c r="G13" s="41"/>
      <c r="H13" s="41"/>
      <c r="I13" s="41"/>
      <c r="J13" s="42"/>
      <c r="K13" s="42"/>
      <c r="L13" s="42"/>
      <c r="M13" s="42"/>
      <c r="N13" s="42"/>
      <c r="O13" s="37">
        <f t="shared" si="0"/>
        <v>0</v>
      </c>
      <c r="P13" s="38">
        <f t="shared" si="1"/>
        <v>0</v>
      </c>
      <c r="Q13" s="39">
        <f t="shared" si="2"/>
        <v>0</v>
      </c>
    </row>
    <row r="14" spans="2:17" x14ac:dyDescent="0.3">
      <c r="B14" s="40">
        <v>5</v>
      </c>
      <c r="C14" s="41"/>
      <c r="D14" s="41"/>
      <c r="E14" s="41"/>
      <c r="F14" s="41"/>
      <c r="G14" s="41"/>
      <c r="H14" s="41"/>
      <c r="I14" s="41"/>
      <c r="J14" s="42"/>
      <c r="K14" s="42"/>
      <c r="L14" s="42"/>
      <c r="M14" s="42"/>
      <c r="N14" s="42"/>
      <c r="O14" s="37">
        <f t="shared" si="0"/>
        <v>0</v>
      </c>
      <c r="P14" s="38">
        <f t="shared" si="1"/>
        <v>0</v>
      </c>
      <c r="Q14" s="39">
        <f t="shared" si="2"/>
        <v>0</v>
      </c>
    </row>
    <row r="15" spans="2:17" x14ac:dyDescent="0.3">
      <c r="B15" s="40">
        <v>6</v>
      </c>
      <c r="C15" s="41"/>
      <c r="D15" s="41"/>
      <c r="E15" s="41"/>
      <c r="F15" s="41"/>
      <c r="G15" s="41"/>
      <c r="H15" s="41"/>
      <c r="I15" s="41"/>
      <c r="J15" s="42"/>
      <c r="K15" s="42"/>
      <c r="L15" s="42"/>
      <c r="M15" s="42"/>
      <c r="N15" s="42"/>
      <c r="O15" s="37">
        <f t="shared" si="0"/>
        <v>0</v>
      </c>
      <c r="P15" s="38">
        <f t="shared" si="1"/>
        <v>0</v>
      </c>
      <c r="Q15" s="39">
        <f t="shared" si="2"/>
        <v>0</v>
      </c>
    </row>
    <row r="16" spans="2:17" x14ac:dyDescent="0.3">
      <c r="B16" s="40">
        <v>7</v>
      </c>
      <c r="C16" s="41"/>
      <c r="D16" s="41"/>
      <c r="E16" s="41"/>
      <c r="F16" s="41"/>
      <c r="G16" s="41"/>
      <c r="H16" s="41"/>
      <c r="I16" s="41"/>
      <c r="J16" s="42"/>
      <c r="K16" s="42"/>
      <c r="L16" s="42"/>
      <c r="M16" s="42"/>
      <c r="N16" s="42"/>
      <c r="O16" s="37">
        <f t="shared" si="0"/>
        <v>0</v>
      </c>
      <c r="P16" s="38">
        <f t="shared" si="1"/>
        <v>0</v>
      </c>
      <c r="Q16" s="39">
        <f t="shared" si="2"/>
        <v>0</v>
      </c>
    </row>
    <row r="17" spans="2:17" x14ac:dyDescent="0.3">
      <c r="B17" s="40">
        <v>8</v>
      </c>
      <c r="C17" s="41"/>
      <c r="D17" s="41"/>
      <c r="E17" s="41"/>
      <c r="F17" s="41"/>
      <c r="G17" s="41"/>
      <c r="H17" s="41"/>
      <c r="I17" s="41"/>
      <c r="J17" s="42"/>
      <c r="K17" s="42"/>
      <c r="L17" s="42"/>
      <c r="M17" s="42"/>
      <c r="N17" s="42"/>
      <c r="O17" s="37">
        <f t="shared" si="0"/>
        <v>0</v>
      </c>
      <c r="P17" s="38">
        <f t="shared" si="1"/>
        <v>0</v>
      </c>
      <c r="Q17" s="39">
        <f t="shared" si="2"/>
        <v>0</v>
      </c>
    </row>
    <row r="18" spans="2:17" x14ac:dyDescent="0.3">
      <c r="B18" s="40">
        <v>9</v>
      </c>
      <c r="C18" s="41"/>
      <c r="D18" s="41"/>
      <c r="E18" s="41"/>
      <c r="F18" s="41"/>
      <c r="G18" s="41"/>
      <c r="H18" s="41"/>
      <c r="I18" s="41"/>
      <c r="J18" s="42"/>
      <c r="K18" s="42"/>
      <c r="L18" s="42"/>
      <c r="M18" s="42"/>
      <c r="N18" s="42"/>
      <c r="O18" s="37">
        <f t="shared" si="0"/>
        <v>0</v>
      </c>
      <c r="P18" s="38">
        <f t="shared" si="1"/>
        <v>0</v>
      </c>
      <c r="Q18" s="39">
        <f t="shared" si="2"/>
        <v>0</v>
      </c>
    </row>
    <row r="19" spans="2:17" x14ac:dyDescent="0.3">
      <c r="B19" s="40">
        <v>10</v>
      </c>
      <c r="C19" s="41"/>
      <c r="D19" s="41"/>
      <c r="E19" s="41"/>
      <c r="F19" s="41"/>
      <c r="G19" s="41"/>
      <c r="H19" s="41"/>
      <c r="I19" s="41"/>
      <c r="J19" s="42"/>
      <c r="K19" s="42"/>
      <c r="L19" s="42"/>
      <c r="M19" s="42"/>
      <c r="N19" s="42"/>
      <c r="O19" s="37">
        <f t="shared" si="0"/>
        <v>0</v>
      </c>
      <c r="P19" s="38">
        <f t="shared" si="1"/>
        <v>0</v>
      </c>
      <c r="Q19" s="39">
        <f t="shared" si="2"/>
        <v>0</v>
      </c>
    </row>
    <row r="20" spans="2:17" x14ac:dyDescent="0.3">
      <c r="B20" s="40">
        <v>11</v>
      </c>
      <c r="C20" s="41"/>
      <c r="D20" s="41"/>
      <c r="E20" s="41"/>
      <c r="F20" s="41"/>
      <c r="G20" s="41"/>
      <c r="H20" s="41"/>
      <c r="I20" s="41"/>
      <c r="J20" s="42"/>
      <c r="K20" s="42"/>
      <c r="L20" s="42"/>
      <c r="M20" s="42"/>
      <c r="N20" s="42"/>
      <c r="O20" s="37">
        <f t="shared" si="0"/>
        <v>0</v>
      </c>
      <c r="P20" s="38">
        <f t="shared" si="1"/>
        <v>0</v>
      </c>
      <c r="Q20" s="39">
        <f t="shared" si="2"/>
        <v>0</v>
      </c>
    </row>
    <row r="21" spans="2:17" x14ac:dyDescent="0.3">
      <c r="B21" s="40">
        <v>12</v>
      </c>
      <c r="C21" s="41"/>
      <c r="D21" s="41"/>
      <c r="E21" s="41"/>
      <c r="F21" s="41"/>
      <c r="G21" s="41"/>
      <c r="H21" s="41"/>
      <c r="I21" s="41"/>
      <c r="J21" s="42"/>
      <c r="K21" s="42"/>
      <c r="L21" s="42"/>
      <c r="M21" s="42"/>
      <c r="N21" s="42"/>
      <c r="O21" s="37">
        <f t="shared" si="0"/>
        <v>0</v>
      </c>
      <c r="P21" s="38">
        <f t="shared" si="1"/>
        <v>0</v>
      </c>
      <c r="Q21" s="39">
        <f t="shared" si="2"/>
        <v>0</v>
      </c>
    </row>
    <row r="22" spans="2:17" x14ac:dyDescent="0.3">
      <c r="B22" s="40">
        <v>13</v>
      </c>
      <c r="C22" s="41"/>
      <c r="D22" s="41"/>
      <c r="E22" s="41"/>
      <c r="F22" s="41"/>
      <c r="G22" s="41"/>
      <c r="H22" s="41"/>
      <c r="I22" s="41"/>
      <c r="J22" s="42"/>
      <c r="K22" s="42"/>
      <c r="L22" s="42"/>
      <c r="M22" s="42"/>
      <c r="N22" s="42"/>
      <c r="O22" s="37">
        <f t="shared" si="0"/>
        <v>0</v>
      </c>
      <c r="P22" s="38">
        <f t="shared" si="1"/>
        <v>0</v>
      </c>
      <c r="Q22" s="39">
        <f t="shared" si="2"/>
        <v>0</v>
      </c>
    </row>
    <row r="23" spans="2:17" x14ac:dyDescent="0.3">
      <c r="B23" s="40">
        <v>14</v>
      </c>
      <c r="C23" s="41"/>
      <c r="D23" s="41"/>
      <c r="E23" s="41"/>
      <c r="F23" s="41"/>
      <c r="G23" s="41"/>
      <c r="H23" s="41"/>
      <c r="I23" s="41"/>
      <c r="J23" s="42"/>
      <c r="K23" s="42"/>
      <c r="L23" s="42"/>
      <c r="M23" s="42"/>
      <c r="N23" s="42"/>
      <c r="O23" s="37">
        <f t="shared" si="0"/>
        <v>0</v>
      </c>
      <c r="P23" s="38">
        <f t="shared" si="1"/>
        <v>0</v>
      </c>
      <c r="Q23" s="39">
        <f t="shared" si="2"/>
        <v>0</v>
      </c>
    </row>
    <row r="24" spans="2:17" ht="15" thickBot="1" x14ac:dyDescent="0.35">
      <c r="B24" s="44">
        <v>15</v>
      </c>
      <c r="C24" s="45"/>
      <c r="D24" s="45"/>
      <c r="E24" s="45"/>
      <c r="F24" s="45"/>
      <c r="G24" s="45"/>
      <c r="H24" s="45"/>
      <c r="I24" s="45"/>
      <c r="J24" s="46"/>
      <c r="K24" s="46"/>
      <c r="L24" s="46"/>
      <c r="M24" s="46"/>
      <c r="N24" s="46"/>
      <c r="O24" s="47">
        <f t="shared" si="0"/>
        <v>0</v>
      </c>
      <c r="P24" s="48">
        <f t="shared" si="1"/>
        <v>0</v>
      </c>
      <c r="Q24" s="49">
        <f t="shared" si="2"/>
        <v>0</v>
      </c>
    </row>
    <row r="25" spans="2:17" x14ac:dyDescent="0.3">
      <c r="B25" s="50"/>
      <c r="C25" s="50"/>
      <c r="D25" s="50"/>
      <c r="E25" s="50"/>
      <c r="F25" s="50"/>
      <c r="G25" s="50"/>
      <c r="H25" s="50"/>
      <c r="I25" s="50"/>
      <c r="J25" s="50"/>
      <c r="K25" s="50"/>
      <c r="L25" s="50"/>
      <c r="M25" s="50"/>
      <c r="N25" s="50"/>
      <c r="O25" s="50"/>
      <c r="P25" s="50"/>
      <c r="Q25" s="50"/>
    </row>
    <row r="26" spans="2:17" x14ac:dyDescent="0.3">
      <c r="B26" s="51"/>
      <c r="C26" s="51"/>
      <c r="D26" s="51"/>
      <c r="E26" s="51"/>
      <c r="F26" s="51"/>
      <c r="G26" s="51"/>
      <c r="H26" s="51"/>
      <c r="I26" s="51"/>
      <c r="J26" s="85"/>
      <c r="K26" s="85"/>
      <c r="L26" s="85"/>
      <c r="M26" s="85"/>
      <c r="N26" s="85"/>
      <c r="O26" s="85"/>
      <c r="P26" s="85"/>
      <c r="Q26" s="85"/>
    </row>
    <row r="27" spans="2:17" x14ac:dyDescent="0.3">
      <c r="B27" s="51"/>
      <c r="C27" s="51"/>
      <c r="D27" s="51"/>
      <c r="E27" s="51"/>
      <c r="F27" s="51"/>
      <c r="G27" s="51"/>
      <c r="H27" s="51"/>
      <c r="I27" s="51"/>
      <c r="J27" s="85"/>
      <c r="K27" s="85"/>
      <c r="L27" s="85"/>
      <c r="M27" s="85"/>
      <c r="N27" s="85"/>
      <c r="O27" s="85"/>
      <c r="P27" s="85"/>
      <c r="Q27" s="85"/>
    </row>
    <row r="28" spans="2:17" x14ac:dyDescent="0.3">
      <c r="B28" s="51"/>
      <c r="C28" s="51"/>
      <c r="D28" s="51"/>
      <c r="E28" s="51"/>
      <c r="F28" s="51"/>
      <c r="G28" s="51"/>
      <c r="H28" s="51"/>
      <c r="I28" s="51"/>
      <c r="J28" s="85"/>
      <c r="K28" s="85"/>
      <c r="L28" s="85"/>
      <c r="M28" s="85"/>
      <c r="N28" s="85"/>
      <c r="O28" s="85"/>
      <c r="P28" s="85"/>
      <c r="Q28" s="85"/>
    </row>
    <row r="29" spans="2:17" x14ac:dyDescent="0.3">
      <c r="B29" s="51"/>
      <c r="C29" s="51"/>
      <c r="D29" s="51"/>
      <c r="E29" s="51"/>
      <c r="F29" s="51"/>
      <c r="G29" s="51"/>
      <c r="H29" s="51"/>
      <c r="I29" s="51"/>
      <c r="J29" s="85"/>
      <c r="K29" s="85"/>
      <c r="L29" s="85"/>
      <c r="M29" s="85"/>
      <c r="N29" s="85"/>
      <c r="O29" s="85"/>
      <c r="P29" s="85"/>
      <c r="Q29" s="85"/>
    </row>
    <row r="30" spans="2:17" x14ac:dyDescent="0.3">
      <c r="B30" s="51"/>
      <c r="C30" s="51"/>
      <c r="D30" s="51"/>
      <c r="E30" s="51"/>
      <c r="F30" s="51"/>
      <c r="G30" s="51"/>
      <c r="H30" s="51"/>
      <c r="I30" s="51"/>
      <c r="J30" s="85"/>
      <c r="K30" s="85"/>
      <c r="L30" s="85"/>
      <c r="M30" s="85"/>
      <c r="N30" s="85"/>
      <c r="O30" s="85"/>
      <c r="P30" s="85"/>
      <c r="Q30" s="85"/>
    </row>
    <row r="31" spans="2:17" x14ac:dyDescent="0.3">
      <c r="B31" s="51"/>
      <c r="C31" s="51"/>
      <c r="D31" s="51"/>
      <c r="E31" s="51"/>
      <c r="F31" s="51"/>
      <c r="G31" s="51"/>
      <c r="H31" s="51"/>
      <c r="I31" s="51"/>
      <c r="J31" s="85"/>
      <c r="K31" s="85"/>
      <c r="L31" s="85"/>
      <c r="M31" s="85"/>
      <c r="N31" s="85"/>
      <c r="O31" s="85"/>
      <c r="P31" s="85"/>
      <c r="Q31" s="85"/>
    </row>
    <row r="32" spans="2:17" x14ac:dyDescent="0.3">
      <c r="B32" s="51"/>
      <c r="C32" s="51"/>
      <c r="D32" s="51"/>
      <c r="E32" s="51"/>
      <c r="F32" s="51"/>
      <c r="G32" s="51"/>
      <c r="H32" s="51"/>
      <c r="I32" s="51"/>
      <c r="J32" s="85"/>
      <c r="K32" s="85"/>
      <c r="L32" s="85"/>
      <c r="M32" s="85"/>
      <c r="N32" s="85"/>
      <c r="O32" s="85"/>
      <c r="P32" s="85"/>
      <c r="Q32" s="85"/>
    </row>
    <row r="33" spans="2:17" x14ac:dyDescent="0.3">
      <c r="B33" s="51"/>
      <c r="C33" s="51"/>
      <c r="D33" s="51"/>
      <c r="E33" s="51"/>
      <c r="F33" s="51"/>
      <c r="G33" s="51"/>
      <c r="H33" s="51"/>
      <c r="I33" s="51"/>
      <c r="J33" s="85"/>
      <c r="K33" s="85"/>
      <c r="L33" s="85"/>
      <c r="M33" s="85"/>
      <c r="N33" s="85"/>
      <c r="O33" s="85"/>
      <c r="P33" s="85"/>
      <c r="Q33" s="85"/>
    </row>
  </sheetData>
  <mergeCells count="9">
    <mergeCell ref="J31:Q31"/>
    <mergeCell ref="J32:Q32"/>
    <mergeCell ref="J33:Q33"/>
    <mergeCell ref="K5:N5"/>
    <mergeCell ref="J26:Q26"/>
    <mergeCell ref="J27:Q27"/>
    <mergeCell ref="J28:Q28"/>
    <mergeCell ref="J29:Q29"/>
    <mergeCell ref="J30:Q30"/>
  </mergeCells>
  <dataValidations count="2">
    <dataValidation type="whole" allowBlank="1" showInputMessage="1" showErrorMessage="1" sqref="M10:N24" xr:uid="{ABCF2CF1-FAA4-4458-88AA-651A1A1AAD09}">
      <formula1>1</formula1>
      <formula2>5</formula2>
    </dataValidation>
    <dataValidation type="whole" allowBlank="1" showInputMessage="1" showErrorMessage="1" sqref="L10:L24" xr:uid="{11D8E51F-4DEA-4244-B9BC-4E3EE6B3F5A6}">
      <formula1>1</formula1>
      <formula2>2</formula2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94EAAA-EE68-490C-8EEC-80EF4DF08AED}">
  <dimension ref="B1:S33"/>
  <sheetViews>
    <sheetView topLeftCell="A4" zoomScale="55" zoomScaleNormal="55" workbookViewId="0"/>
  </sheetViews>
  <sheetFormatPr defaultRowHeight="14.4" x14ac:dyDescent="0.3"/>
  <cols>
    <col min="2" max="8" width="17.6640625" customWidth="1"/>
    <col min="9" max="9" width="49.6640625" customWidth="1"/>
    <col min="10" max="10" width="21.44140625" customWidth="1"/>
    <col min="11" max="19" width="17.6640625" customWidth="1"/>
  </cols>
  <sheetData>
    <row r="1" spans="2:19" ht="21" x14ac:dyDescent="0.4">
      <c r="B1" s="1" t="s">
        <v>42</v>
      </c>
      <c r="C1" s="2"/>
      <c r="D1" s="2"/>
      <c r="E1" s="2"/>
      <c r="F1" s="2"/>
      <c r="G1" s="2"/>
      <c r="H1" s="2"/>
      <c r="I1" s="2"/>
    </row>
    <row r="2" spans="2:19" ht="15" thickBot="1" x14ac:dyDescent="0.35">
      <c r="B2" s="2"/>
      <c r="C2" s="2"/>
      <c r="D2" s="2"/>
      <c r="E2" s="2"/>
      <c r="F2" s="2"/>
      <c r="G2" s="2"/>
      <c r="H2" s="2"/>
      <c r="I2" s="2"/>
    </row>
    <row r="3" spans="2:19" x14ac:dyDescent="0.3">
      <c r="B3" s="3" t="s">
        <v>0</v>
      </c>
      <c r="C3" s="4"/>
      <c r="D3" s="4"/>
      <c r="E3" s="4"/>
      <c r="F3" s="4"/>
      <c r="G3" s="5"/>
      <c r="H3" s="2"/>
      <c r="I3" s="2"/>
    </row>
    <row r="4" spans="2:19" ht="15" thickBot="1" x14ac:dyDescent="0.35">
      <c r="B4" s="6" t="s">
        <v>1</v>
      </c>
      <c r="C4" s="7"/>
      <c r="D4" s="7"/>
      <c r="E4" s="7"/>
      <c r="F4" s="7"/>
      <c r="G4" s="8"/>
      <c r="H4" s="2"/>
      <c r="I4" s="2"/>
    </row>
    <row r="5" spans="2:19" x14ac:dyDescent="0.3">
      <c r="H5" s="2"/>
      <c r="I5" s="2"/>
    </row>
    <row r="6" spans="2:19" ht="15" thickBot="1" x14ac:dyDescent="0.35">
      <c r="H6" s="2"/>
      <c r="I6" s="2"/>
    </row>
    <row r="7" spans="2:19" ht="100.8" x14ac:dyDescent="0.3">
      <c r="B7" s="52" t="s">
        <v>3</v>
      </c>
      <c r="C7" s="53" t="s">
        <v>4</v>
      </c>
      <c r="D7" s="53" t="s">
        <v>5</v>
      </c>
      <c r="E7" s="53" t="s">
        <v>6</v>
      </c>
      <c r="F7" s="54" t="s">
        <v>7</v>
      </c>
      <c r="G7" s="54" t="s">
        <v>8</v>
      </c>
      <c r="H7" s="54" t="s">
        <v>9</v>
      </c>
      <c r="I7" s="54" t="s">
        <v>11</v>
      </c>
      <c r="J7" s="54" t="s">
        <v>12</v>
      </c>
      <c r="K7" s="54" t="s">
        <v>29</v>
      </c>
      <c r="L7" s="54" t="s">
        <v>30</v>
      </c>
      <c r="M7" s="54" t="s">
        <v>31</v>
      </c>
      <c r="N7" s="54" t="s">
        <v>32</v>
      </c>
      <c r="O7" s="54" t="s">
        <v>33</v>
      </c>
      <c r="P7" s="54" t="s">
        <v>34</v>
      </c>
      <c r="Q7" s="55" t="s">
        <v>16</v>
      </c>
      <c r="R7" s="55" t="s">
        <v>17</v>
      </c>
      <c r="S7" s="56" t="s">
        <v>18</v>
      </c>
    </row>
    <row r="8" spans="2:19" ht="28.8" x14ac:dyDescent="0.3">
      <c r="B8" s="57"/>
      <c r="C8" s="58"/>
      <c r="D8" s="58"/>
      <c r="E8" s="58"/>
      <c r="F8" s="58"/>
      <c r="G8" s="58"/>
      <c r="H8" s="58"/>
      <c r="I8" s="59"/>
      <c r="J8" s="59"/>
      <c r="K8" s="59"/>
      <c r="L8" s="60"/>
      <c r="M8" s="60"/>
      <c r="N8" s="60"/>
      <c r="O8" s="61" t="s">
        <v>19</v>
      </c>
      <c r="P8" s="61">
        <f>5*P9</f>
        <v>50</v>
      </c>
      <c r="Q8" s="60" t="s">
        <v>20</v>
      </c>
      <c r="R8" s="60" t="s">
        <v>21</v>
      </c>
      <c r="S8" s="62" t="s">
        <v>22</v>
      </c>
    </row>
    <row r="9" spans="2:19" ht="28.8" x14ac:dyDescent="0.3">
      <c r="B9" s="63"/>
      <c r="C9" s="64"/>
      <c r="D9" s="64"/>
      <c r="E9" s="64"/>
      <c r="F9" s="64"/>
      <c r="G9" s="64"/>
      <c r="H9" s="64"/>
      <c r="I9" s="65"/>
      <c r="J9" s="65"/>
      <c r="K9" s="65"/>
      <c r="L9" s="65"/>
      <c r="M9" s="65"/>
      <c r="N9" s="65"/>
      <c r="O9" s="66" t="s">
        <v>23</v>
      </c>
      <c r="P9" s="66">
        <v>10</v>
      </c>
      <c r="Q9" s="65"/>
      <c r="R9" s="65"/>
      <c r="S9" s="67"/>
    </row>
    <row r="10" spans="2:19" s="76" customFormat="1" ht="158.4" x14ac:dyDescent="0.3">
      <c r="B10" s="68">
        <v>1</v>
      </c>
      <c r="C10" s="65" t="s">
        <v>35</v>
      </c>
      <c r="D10" s="65" t="s">
        <v>24</v>
      </c>
      <c r="E10" s="65" t="s">
        <v>25</v>
      </c>
      <c r="F10" s="65" t="s">
        <v>26</v>
      </c>
      <c r="G10" s="65" t="s">
        <v>27</v>
      </c>
      <c r="H10" s="65" t="s">
        <v>35</v>
      </c>
      <c r="I10" s="69" t="s">
        <v>28</v>
      </c>
      <c r="J10" s="70">
        <v>1000000</v>
      </c>
      <c r="K10" s="71" t="s">
        <v>36</v>
      </c>
      <c r="L10" s="71" t="s">
        <v>37</v>
      </c>
      <c r="M10" s="71" t="s">
        <v>38</v>
      </c>
      <c r="N10" s="72" t="s">
        <v>39</v>
      </c>
      <c r="O10" s="71">
        <v>50000</v>
      </c>
      <c r="P10" s="69">
        <v>1</v>
      </c>
      <c r="Q10" s="73">
        <f>(P10*$P$9)/50</f>
        <v>0.2</v>
      </c>
      <c r="R10" s="74">
        <f>Q10*O10</f>
        <v>10000</v>
      </c>
      <c r="S10" s="75">
        <f>IF(R10&gt;0,RANK(R10,$R$10:$R$24),0)</f>
        <v>2</v>
      </c>
    </row>
    <row r="11" spans="2:19" s="76" customFormat="1" ht="158.4" x14ac:dyDescent="0.3">
      <c r="B11" s="77">
        <v>2</v>
      </c>
      <c r="C11" s="65" t="s">
        <v>35</v>
      </c>
      <c r="D11" s="65" t="s">
        <v>24</v>
      </c>
      <c r="E11" s="65" t="s">
        <v>25</v>
      </c>
      <c r="F11" s="65" t="s">
        <v>26</v>
      </c>
      <c r="G11" s="65" t="s">
        <v>27</v>
      </c>
      <c r="H11" s="65" t="s">
        <v>40</v>
      </c>
      <c r="I11" s="69" t="s">
        <v>41</v>
      </c>
      <c r="J11" s="70">
        <v>1000000</v>
      </c>
      <c r="K11" s="71" t="s">
        <v>36</v>
      </c>
      <c r="L11" s="71" t="s">
        <v>37</v>
      </c>
      <c r="M11" s="71" t="s">
        <v>38</v>
      </c>
      <c r="N11" s="72" t="s">
        <v>39</v>
      </c>
      <c r="O11" s="71">
        <v>40000</v>
      </c>
      <c r="P11" s="69">
        <v>5</v>
      </c>
      <c r="Q11" s="73">
        <f t="shared" ref="Q11:Q24" si="0">(P11*$P$9)/50</f>
        <v>1</v>
      </c>
      <c r="R11" s="74">
        <f t="shared" ref="R11:R24" si="1">Q11*O11</f>
        <v>40000</v>
      </c>
      <c r="S11" s="75">
        <f t="shared" ref="S11:S24" si="2">IF(R11&gt;0,RANK(R11,$R$10:$R$24),0)</f>
        <v>1</v>
      </c>
    </row>
    <row r="12" spans="2:19" x14ac:dyDescent="0.3">
      <c r="B12" s="77">
        <v>3</v>
      </c>
      <c r="C12" s="78"/>
      <c r="D12" s="78"/>
      <c r="E12" s="78"/>
      <c r="F12" s="78"/>
      <c r="G12" s="78"/>
      <c r="H12" s="78"/>
      <c r="I12" s="34"/>
      <c r="J12" s="34"/>
      <c r="K12" s="79"/>
      <c r="L12" s="79"/>
      <c r="M12" s="79"/>
      <c r="N12" s="79"/>
      <c r="O12" s="79"/>
      <c r="P12" s="34"/>
      <c r="Q12" s="73">
        <f t="shared" si="0"/>
        <v>0</v>
      </c>
      <c r="R12" s="74">
        <f t="shared" si="1"/>
        <v>0</v>
      </c>
      <c r="S12" s="39">
        <f t="shared" si="2"/>
        <v>0</v>
      </c>
    </row>
    <row r="13" spans="2:19" x14ac:dyDescent="0.3">
      <c r="B13" s="77">
        <v>4</v>
      </c>
      <c r="C13" s="80"/>
      <c r="D13" s="80"/>
      <c r="E13" s="80"/>
      <c r="F13" s="80"/>
      <c r="G13" s="80"/>
      <c r="H13" s="80"/>
      <c r="I13" s="42"/>
      <c r="J13" s="42"/>
      <c r="K13" s="81"/>
      <c r="L13" s="81"/>
      <c r="M13" s="81"/>
      <c r="N13" s="81"/>
      <c r="O13" s="81"/>
      <c r="P13" s="42"/>
      <c r="Q13" s="73">
        <f t="shared" si="0"/>
        <v>0</v>
      </c>
      <c r="R13" s="74">
        <f t="shared" si="1"/>
        <v>0</v>
      </c>
      <c r="S13" s="39">
        <f t="shared" si="2"/>
        <v>0</v>
      </c>
    </row>
    <row r="14" spans="2:19" x14ac:dyDescent="0.3">
      <c r="B14" s="77">
        <v>5</v>
      </c>
      <c r="C14" s="80"/>
      <c r="D14" s="80"/>
      <c r="E14" s="80"/>
      <c r="F14" s="80"/>
      <c r="G14" s="80"/>
      <c r="H14" s="80"/>
      <c r="I14" s="42"/>
      <c r="J14" s="42"/>
      <c r="K14" s="81"/>
      <c r="L14" s="81"/>
      <c r="M14" s="81"/>
      <c r="N14" s="81"/>
      <c r="O14" s="81"/>
      <c r="P14" s="42"/>
      <c r="Q14" s="73">
        <f t="shared" si="0"/>
        <v>0</v>
      </c>
      <c r="R14" s="74">
        <f t="shared" si="1"/>
        <v>0</v>
      </c>
      <c r="S14" s="39">
        <f t="shared" si="2"/>
        <v>0</v>
      </c>
    </row>
    <row r="15" spans="2:19" x14ac:dyDescent="0.3">
      <c r="B15" s="77">
        <v>6</v>
      </c>
      <c r="C15" s="80"/>
      <c r="D15" s="80"/>
      <c r="E15" s="80"/>
      <c r="F15" s="80"/>
      <c r="G15" s="80"/>
      <c r="H15" s="80"/>
      <c r="I15" s="42"/>
      <c r="J15" s="42"/>
      <c r="K15" s="81"/>
      <c r="L15" s="81"/>
      <c r="M15" s="81"/>
      <c r="N15" s="81"/>
      <c r="O15" s="81"/>
      <c r="P15" s="42"/>
      <c r="Q15" s="73">
        <f t="shared" si="0"/>
        <v>0</v>
      </c>
      <c r="R15" s="74">
        <f t="shared" si="1"/>
        <v>0</v>
      </c>
      <c r="S15" s="39">
        <f t="shared" si="2"/>
        <v>0</v>
      </c>
    </row>
    <row r="16" spans="2:19" x14ac:dyDescent="0.3">
      <c r="B16" s="77">
        <v>7</v>
      </c>
      <c r="C16" s="80"/>
      <c r="D16" s="80"/>
      <c r="E16" s="80"/>
      <c r="F16" s="80"/>
      <c r="G16" s="80"/>
      <c r="H16" s="80"/>
      <c r="I16" s="42"/>
      <c r="J16" s="42"/>
      <c r="K16" s="81"/>
      <c r="L16" s="81"/>
      <c r="M16" s="81"/>
      <c r="N16" s="81"/>
      <c r="O16" s="81"/>
      <c r="P16" s="42"/>
      <c r="Q16" s="73">
        <f t="shared" si="0"/>
        <v>0</v>
      </c>
      <c r="R16" s="74">
        <f t="shared" si="1"/>
        <v>0</v>
      </c>
      <c r="S16" s="39">
        <f t="shared" si="2"/>
        <v>0</v>
      </c>
    </row>
    <row r="17" spans="2:19" x14ac:dyDescent="0.3">
      <c r="B17" s="77">
        <v>8</v>
      </c>
      <c r="C17" s="80"/>
      <c r="D17" s="80"/>
      <c r="E17" s="80"/>
      <c r="F17" s="80"/>
      <c r="G17" s="80"/>
      <c r="H17" s="80"/>
      <c r="I17" s="42"/>
      <c r="J17" s="42"/>
      <c r="K17" s="81"/>
      <c r="L17" s="81"/>
      <c r="M17" s="81"/>
      <c r="N17" s="81"/>
      <c r="O17" s="81"/>
      <c r="P17" s="42"/>
      <c r="Q17" s="73">
        <f t="shared" si="0"/>
        <v>0</v>
      </c>
      <c r="R17" s="74">
        <f t="shared" si="1"/>
        <v>0</v>
      </c>
      <c r="S17" s="39">
        <f t="shared" si="2"/>
        <v>0</v>
      </c>
    </row>
    <row r="18" spans="2:19" x14ac:dyDescent="0.3">
      <c r="B18" s="77">
        <v>9</v>
      </c>
      <c r="C18" s="80"/>
      <c r="D18" s="80"/>
      <c r="E18" s="80"/>
      <c r="F18" s="80"/>
      <c r="G18" s="80"/>
      <c r="H18" s="80"/>
      <c r="I18" s="42"/>
      <c r="J18" s="42"/>
      <c r="K18" s="81"/>
      <c r="L18" s="81"/>
      <c r="M18" s="81"/>
      <c r="N18" s="81"/>
      <c r="O18" s="81"/>
      <c r="P18" s="42"/>
      <c r="Q18" s="73">
        <f t="shared" si="0"/>
        <v>0</v>
      </c>
      <c r="R18" s="74">
        <f t="shared" si="1"/>
        <v>0</v>
      </c>
      <c r="S18" s="39">
        <f t="shared" si="2"/>
        <v>0</v>
      </c>
    </row>
    <row r="19" spans="2:19" x14ac:dyDescent="0.3">
      <c r="B19" s="77">
        <v>10</v>
      </c>
      <c r="C19" s="80"/>
      <c r="D19" s="80"/>
      <c r="E19" s="80"/>
      <c r="F19" s="80"/>
      <c r="G19" s="80"/>
      <c r="H19" s="80"/>
      <c r="I19" s="42"/>
      <c r="J19" s="42"/>
      <c r="K19" s="81"/>
      <c r="L19" s="81"/>
      <c r="M19" s="81"/>
      <c r="N19" s="81"/>
      <c r="O19" s="81"/>
      <c r="P19" s="42"/>
      <c r="Q19" s="73">
        <f t="shared" si="0"/>
        <v>0</v>
      </c>
      <c r="R19" s="74">
        <f t="shared" si="1"/>
        <v>0</v>
      </c>
      <c r="S19" s="39">
        <f t="shared" si="2"/>
        <v>0</v>
      </c>
    </row>
    <row r="20" spans="2:19" x14ac:dyDescent="0.3">
      <c r="B20" s="77">
        <v>11</v>
      </c>
      <c r="C20" s="80"/>
      <c r="D20" s="80"/>
      <c r="E20" s="80"/>
      <c r="F20" s="80"/>
      <c r="G20" s="80"/>
      <c r="H20" s="80"/>
      <c r="I20" s="42"/>
      <c r="J20" s="42"/>
      <c r="K20" s="81"/>
      <c r="L20" s="81"/>
      <c r="M20" s="81"/>
      <c r="N20" s="81"/>
      <c r="O20" s="81"/>
      <c r="P20" s="42"/>
      <c r="Q20" s="73">
        <f t="shared" si="0"/>
        <v>0</v>
      </c>
      <c r="R20" s="74">
        <f t="shared" si="1"/>
        <v>0</v>
      </c>
      <c r="S20" s="39">
        <f t="shared" si="2"/>
        <v>0</v>
      </c>
    </row>
    <row r="21" spans="2:19" x14ac:dyDescent="0.3">
      <c r="B21" s="77">
        <v>12</v>
      </c>
      <c r="C21" s="80"/>
      <c r="D21" s="80"/>
      <c r="E21" s="80"/>
      <c r="F21" s="80"/>
      <c r="G21" s="80"/>
      <c r="H21" s="80"/>
      <c r="I21" s="42"/>
      <c r="J21" s="42"/>
      <c r="K21" s="81"/>
      <c r="L21" s="81"/>
      <c r="M21" s="81"/>
      <c r="N21" s="81"/>
      <c r="O21" s="81"/>
      <c r="P21" s="42"/>
      <c r="Q21" s="73">
        <f t="shared" si="0"/>
        <v>0</v>
      </c>
      <c r="R21" s="74">
        <f t="shared" si="1"/>
        <v>0</v>
      </c>
      <c r="S21" s="39">
        <f t="shared" si="2"/>
        <v>0</v>
      </c>
    </row>
    <row r="22" spans="2:19" x14ac:dyDescent="0.3">
      <c r="B22" s="77">
        <v>13</v>
      </c>
      <c r="C22" s="80"/>
      <c r="D22" s="80"/>
      <c r="E22" s="80"/>
      <c r="F22" s="80"/>
      <c r="G22" s="80"/>
      <c r="H22" s="80"/>
      <c r="I22" s="42"/>
      <c r="J22" s="42"/>
      <c r="K22" s="81"/>
      <c r="L22" s="81"/>
      <c r="M22" s="81"/>
      <c r="N22" s="81"/>
      <c r="O22" s="81"/>
      <c r="P22" s="42"/>
      <c r="Q22" s="73">
        <f t="shared" si="0"/>
        <v>0</v>
      </c>
      <c r="R22" s="74">
        <f t="shared" si="1"/>
        <v>0</v>
      </c>
      <c r="S22" s="39">
        <f t="shared" si="2"/>
        <v>0</v>
      </c>
    </row>
    <row r="23" spans="2:19" x14ac:dyDescent="0.3">
      <c r="B23" s="77">
        <v>14</v>
      </c>
      <c r="C23" s="80"/>
      <c r="D23" s="80"/>
      <c r="E23" s="80"/>
      <c r="F23" s="80"/>
      <c r="G23" s="80"/>
      <c r="H23" s="80"/>
      <c r="I23" s="42"/>
      <c r="J23" s="42"/>
      <c r="K23" s="81"/>
      <c r="L23" s="81"/>
      <c r="M23" s="81"/>
      <c r="N23" s="81"/>
      <c r="O23" s="81"/>
      <c r="P23" s="42"/>
      <c r="Q23" s="73">
        <f t="shared" si="0"/>
        <v>0</v>
      </c>
      <c r="R23" s="74">
        <f t="shared" si="1"/>
        <v>0</v>
      </c>
      <c r="S23" s="39">
        <f t="shared" si="2"/>
        <v>0</v>
      </c>
    </row>
    <row r="24" spans="2:19" ht="15" thickBot="1" x14ac:dyDescent="0.35">
      <c r="B24" s="82">
        <v>15</v>
      </c>
      <c r="C24" s="83"/>
      <c r="D24" s="83"/>
      <c r="E24" s="83"/>
      <c r="F24" s="83"/>
      <c r="G24" s="83"/>
      <c r="H24" s="83"/>
      <c r="I24" s="46"/>
      <c r="J24" s="46"/>
      <c r="K24" s="84"/>
      <c r="L24" s="84"/>
      <c r="M24" s="84"/>
      <c r="N24" s="84"/>
      <c r="O24" s="84"/>
      <c r="P24" s="46"/>
      <c r="Q24" s="73">
        <f t="shared" si="0"/>
        <v>0</v>
      </c>
      <c r="R24" s="74">
        <f t="shared" si="1"/>
        <v>0</v>
      </c>
      <c r="S24" s="39">
        <f t="shared" si="2"/>
        <v>0</v>
      </c>
    </row>
    <row r="25" spans="2:19" x14ac:dyDescent="0.3">
      <c r="B25" s="50"/>
      <c r="C25" s="50"/>
      <c r="D25" s="50"/>
      <c r="E25" s="50"/>
      <c r="F25" s="50"/>
      <c r="G25" s="50"/>
      <c r="H25" s="50"/>
      <c r="I25" s="50"/>
      <c r="J25" s="50"/>
      <c r="K25" s="50"/>
      <c r="L25" s="50"/>
      <c r="M25" s="50"/>
      <c r="N25" s="50"/>
      <c r="O25" s="50"/>
      <c r="P25" s="50"/>
      <c r="Q25" s="50"/>
      <c r="R25" s="50"/>
      <c r="S25" s="50"/>
    </row>
    <row r="26" spans="2:19" x14ac:dyDescent="0.3">
      <c r="B26" s="51"/>
      <c r="C26" s="51"/>
      <c r="D26" s="51"/>
      <c r="E26" s="51"/>
      <c r="F26" s="51"/>
      <c r="G26" s="51"/>
      <c r="H26" s="51"/>
      <c r="I26" s="85"/>
      <c r="J26" s="85"/>
      <c r="K26" s="85"/>
      <c r="L26" s="85"/>
      <c r="M26" s="85"/>
      <c r="N26" s="85"/>
      <c r="O26" s="85"/>
      <c r="P26" s="85"/>
      <c r="Q26" s="85"/>
      <c r="R26" s="85"/>
      <c r="S26" s="85"/>
    </row>
    <row r="27" spans="2:19" x14ac:dyDescent="0.3">
      <c r="B27" s="51"/>
      <c r="C27" s="51"/>
      <c r="D27" s="51"/>
      <c r="E27" s="51"/>
      <c r="F27" s="51"/>
      <c r="G27" s="51"/>
      <c r="H27" s="51"/>
      <c r="I27" s="85"/>
      <c r="J27" s="85"/>
      <c r="K27" s="85"/>
      <c r="L27" s="85"/>
      <c r="M27" s="85"/>
      <c r="N27" s="85"/>
      <c r="O27" s="85"/>
      <c r="P27" s="85"/>
      <c r="Q27" s="85"/>
      <c r="R27" s="85"/>
      <c r="S27" s="85"/>
    </row>
    <row r="28" spans="2:19" x14ac:dyDescent="0.3">
      <c r="B28" s="51"/>
      <c r="C28" s="51"/>
      <c r="D28" s="51"/>
      <c r="E28" s="51"/>
      <c r="F28" s="51"/>
      <c r="G28" s="51"/>
      <c r="H28" s="51"/>
      <c r="I28" s="85"/>
      <c r="J28" s="85"/>
      <c r="K28" s="85"/>
      <c r="L28" s="85"/>
      <c r="M28" s="85"/>
      <c r="N28" s="85"/>
      <c r="O28" s="85"/>
      <c r="P28" s="85"/>
      <c r="Q28" s="85"/>
      <c r="R28" s="85"/>
      <c r="S28" s="85"/>
    </row>
    <row r="29" spans="2:19" x14ac:dyDescent="0.3">
      <c r="B29" s="51"/>
      <c r="C29" s="51"/>
      <c r="D29" s="51"/>
      <c r="E29" s="51"/>
      <c r="F29" s="51"/>
      <c r="G29" s="51"/>
      <c r="H29" s="51"/>
      <c r="I29" s="85"/>
      <c r="J29" s="85"/>
      <c r="K29" s="85"/>
      <c r="L29" s="85"/>
      <c r="M29" s="85"/>
      <c r="N29" s="85"/>
      <c r="O29" s="85"/>
      <c r="P29" s="85"/>
      <c r="Q29" s="85"/>
      <c r="R29" s="85"/>
      <c r="S29" s="85"/>
    </row>
    <row r="30" spans="2:19" x14ac:dyDescent="0.3">
      <c r="B30" s="51"/>
      <c r="C30" s="51"/>
      <c r="D30" s="51"/>
      <c r="E30" s="51"/>
      <c r="F30" s="51"/>
      <c r="G30" s="51"/>
      <c r="H30" s="51"/>
      <c r="I30" s="85"/>
      <c r="J30" s="85"/>
      <c r="K30" s="85"/>
      <c r="L30" s="85"/>
      <c r="M30" s="85"/>
      <c r="N30" s="85"/>
      <c r="O30" s="85"/>
      <c r="P30" s="85"/>
      <c r="Q30" s="85"/>
      <c r="R30" s="85"/>
      <c r="S30" s="85"/>
    </row>
    <row r="31" spans="2:19" x14ac:dyDescent="0.3">
      <c r="B31" s="51"/>
      <c r="C31" s="51"/>
      <c r="D31" s="51"/>
      <c r="E31" s="51"/>
      <c r="F31" s="51"/>
      <c r="G31" s="51"/>
      <c r="H31" s="51"/>
      <c r="I31" s="85"/>
      <c r="J31" s="85"/>
      <c r="K31" s="85"/>
      <c r="L31" s="85"/>
      <c r="M31" s="85"/>
      <c r="N31" s="85"/>
      <c r="O31" s="85"/>
      <c r="P31" s="85"/>
      <c r="Q31" s="85"/>
      <c r="R31" s="85"/>
      <c r="S31" s="85"/>
    </row>
    <row r="32" spans="2:19" x14ac:dyDescent="0.3">
      <c r="B32" s="51"/>
      <c r="C32" s="51"/>
      <c r="D32" s="51"/>
      <c r="E32" s="51"/>
      <c r="F32" s="51"/>
      <c r="G32" s="51"/>
      <c r="H32" s="51"/>
      <c r="I32" s="85"/>
      <c r="J32" s="85"/>
      <c r="K32" s="85"/>
      <c r="L32" s="85"/>
      <c r="M32" s="85"/>
      <c r="N32" s="85"/>
      <c r="O32" s="85"/>
      <c r="P32" s="85"/>
      <c r="Q32" s="85"/>
      <c r="R32" s="85"/>
      <c r="S32" s="85"/>
    </row>
    <row r="33" spans="2:19" x14ac:dyDescent="0.3">
      <c r="B33" s="51"/>
      <c r="C33" s="51"/>
      <c r="D33" s="51"/>
      <c r="E33" s="51"/>
      <c r="F33" s="51"/>
      <c r="G33" s="51"/>
      <c r="H33" s="51"/>
      <c r="I33" s="85"/>
      <c r="J33" s="85"/>
      <c r="K33" s="85"/>
      <c r="L33" s="85"/>
      <c r="M33" s="85"/>
      <c r="N33" s="85"/>
      <c r="O33" s="85"/>
      <c r="P33" s="85"/>
      <c r="Q33" s="85"/>
      <c r="R33" s="85"/>
      <c r="S33" s="85"/>
    </row>
  </sheetData>
  <mergeCells count="8">
    <mergeCell ref="I32:S32"/>
    <mergeCell ref="I33:S33"/>
    <mergeCell ref="I26:S26"/>
    <mergeCell ref="I27:S27"/>
    <mergeCell ref="I28:S28"/>
    <mergeCell ref="I29:S29"/>
    <mergeCell ref="I30:S30"/>
    <mergeCell ref="I31:S31"/>
  </mergeCells>
  <dataValidations count="1">
    <dataValidation type="whole" allowBlank="1" showInputMessage="1" showErrorMessage="1" sqref="P10:P24" xr:uid="{7C7D30C6-A956-442D-90F1-62A50639FA8A}">
      <formula1>1</formula1>
      <formula2>2</formula2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Παρ. Ζα  Επίπεδο ΣΧ</vt:lpstr>
      <vt:lpstr>Παρ. Ζβ Επίπεδο τελ.αποδ.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 Lasetta</dc:creator>
  <cp:lastModifiedBy>Elena Lasetta</cp:lastModifiedBy>
  <dcterms:created xsi:type="dcterms:W3CDTF">2023-07-14T10:06:23Z</dcterms:created>
  <dcterms:modified xsi:type="dcterms:W3CDTF">2023-11-30T08:34:11Z</dcterms:modified>
</cp:coreProperties>
</file>